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<sst xmlns="http://schemas.openxmlformats.org/spreadsheetml/2006/main" count="71" uniqueCount="66">
  <si>
    <r>
      <rPr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                                                                  </t>
    </r>
    <r>
      <rPr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</t>
    </r>
    <r>
      <rPr>
        <b/>
        <sz val="18"/>
        <color theme="3"/>
        <rFont val="Tahoma"/>
        <charset val="204"/>
      </rPr>
      <t xml:space="preserve">www.burenie-skvazhin-mo.ru </t>
    </r>
    <r>
      <rPr>
        <sz val="18"/>
        <color rgb="FF0070C0"/>
        <rFont val="Tahoma"/>
        <charset val="204"/>
      </rPr>
      <t xml:space="preserve">      
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</si>
  <si>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</si>
  <si>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</si>
  <si>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</si>
  <si>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</si>
  <si>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</si>
  <si>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</si>
  <si>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</si>
  <si>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</si>
  <si>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</si>
  <si>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</si>
  <si>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</si>
  <si>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</si>
  <si>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</si>
  <si>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</si>
  <si>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</si>
  <si>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</si>
  <si>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</si>
  <si>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TF3-110 с кабелем 65м</t>
  </si>
  <si>
    <t>Мембранный бак " BELAMOS "</t>
  </si>
  <si>
    <t>Реле давления PM-5 + манометр [шт.]</t>
  </si>
  <si>
    <t>Кессон стальной 2000мм*1000мм (4 мм) с фланцем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</si>
  <si>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</si>
  <si>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</si>
  <si>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</si>
  <si>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</si>
  <si>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</si>
  <si>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</si>
  <si>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</si>
  <si>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</si>
  <si>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</si>
  <si>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</si>
  <si>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</si>
  <si>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</si>
  <si>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</si>
  <si>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</si>
  <si>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</si>
  <si>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</si>
  <si>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</si>
  <si>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</si>
  <si>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</si>
  <si>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</si>
  <si>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</si>
  <si>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</si>
  <si>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</si>
  <si>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</si>
  <si>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</si>
  <si>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</si>
  <si>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</si>
  <si>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</si>
  <si>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</t>
  </si>
  <si>
    <t>Итого:</t>
  </si>
  <si>
    <t>Смету подготовил: Иванов С.А.</t>
  </si>
  <si>
    <t xml:space="preserve">В стандартную комплектацию входит 1 выход внутри кессона для ввода в помещение </t>
  </si>
  <si>
    <t>+ 1 выход для летнего пользования (кран улицу)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</si>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</sst>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sz val="11"/>
      <name val="Tahoma"/>
      <charset val="204"/>
    </font>
    <font>
      <b/>
      <sz val="8"/>
      <name val="Tahoma"/>
      <charset val="204"/>
    </font>
    <font>
      <b/>
      <sz val="11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theme="1"/>
      <name val="Tahoma"/>
      <charset val="204"/>
    </font>
    <font>
      <b/>
      <sz val="18"/>
      <color theme="3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2" applyNumberFormat="0" applyAlignment="0" applyProtection="0">
      <alignment vertical="center"/>
    </xf>
    <xf numFmtId="0" fontId="29" fillId="4" borderId="13" applyNumberFormat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 wrapText="1"/>
      <protection hidden="1"/>
    </xf>
    <xf numFmtId="49" fontId="16" fillId="0" borderId="0" xfId="0" applyNumberFormat="1" applyFont="1" applyFill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2718435</xdr:colOff>
      <xdr:row>0</xdr:row>
      <xdr:rowOff>1174750</xdr:rowOff>
    </xdr:from>
    <xdr:to>
      <xdr:col>2</xdr:col>
      <xdr:colOff>1231900</xdr:colOff>
      <xdr:row>0</xdr:row>
      <xdr:rowOff>2404745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505" y="1174750"/>
          <a:ext cx="1290320" cy="12299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topLeftCell="A36" workbookViewId="0">
      <selection activeCell="S10" sqref="S10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8.1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/>
      <c r="D4" s="21"/>
      <c r="E4" s="21"/>
      <c r="F4" s="21"/>
      <c r="G4" s="19"/>
    </row>
    <row r="5" ht="17.5" spans="1:7">
      <c r="A5" s="19"/>
      <c r="B5" s="22" t="s">
        <v>4</v>
      </c>
      <c r="C5" s="23">
        <v>75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60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65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25" spans="1:7">
      <c r="A10" s="32"/>
      <c r="B10" s="37"/>
      <c r="C10" s="38"/>
      <c r="D10" s="39"/>
      <c r="E10" s="34"/>
      <c r="F10" s="31"/>
      <c r="G10" s="40" t="s">
        <v>13</v>
      </c>
    </row>
    <row r="11" ht="2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20000</v>
      </c>
      <c r="F12" s="51">
        <f>E12*D12</f>
        <v>20000</v>
      </c>
      <c r="G12" s="45"/>
    </row>
    <row r="13" ht="15" spans="1:7">
      <c r="A13" s="46"/>
      <c r="B13" s="52" t="s">
        <v>19</v>
      </c>
      <c r="C13" s="53"/>
      <c r="D13" s="54">
        <v>1</v>
      </c>
      <c r="E13" s="55">
        <v>9900</v>
      </c>
      <c r="F13" s="56">
        <f t="shared" ref="F13:F31" si="0">E13*D13</f>
        <v>9900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15" spans="1:7">
      <c r="A15" s="46"/>
      <c r="B15" s="47" t="s">
        <v>21</v>
      </c>
      <c r="C15" s="48"/>
      <c r="D15" s="57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5</v>
      </c>
      <c r="E16" s="50">
        <v>250</v>
      </c>
      <c r="F16" s="51">
        <f t="shared" si="0"/>
        <v>1250</v>
      </c>
      <c r="G16" s="45"/>
    </row>
    <row r="17" ht="15" spans="1:7">
      <c r="A17" s="46"/>
      <c r="B17" s="47" t="s">
        <v>23</v>
      </c>
      <c r="C17" s="48"/>
      <c r="D17" s="58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67</v>
      </c>
      <c r="E19" s="50">
        <v>100</v>
      </c>
      <c r="F19" s="51">
        <f t="shared" si="0"/>
        <v>6700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7">
        <v>0</v>
      </c>
      <c r="E21" s="50">
        <v>120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7">
        <v>67</v>
      </c>
      <c r="E22" s="50">
        <v>90</v>
      </c>
      <c r="F22" s="51">
        <f t="shared" si="0"/>
        <v>6030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14000</v>
      </c>
      <c r="F28" s="51">
        <f t="shared" si="0"/>
        <v>14000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f t="shared" si="0"/>
        <v>3900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7.5" spans="1:7">
      <c r="A32" s="59"/>
      <c r="B32" s="60" t="s">
        <v>38</v>
      </c>
      <c r="C32" s="61"/>
      <c r="D32" s="62">
        <f>SUM(F12:F31)</f>
        <v>110880</v>
      </c>
      <c r="E32" s="62"/>
      <c r="F32" s="62"/>
      <c r="G32" s="45"/>
    </row>
    <row r="33" ht="2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63"/>
    </row>
    <row r="34" ht="19.5" customHeight="1" spans="1:7">
      <c r="A34" s="46"/>
      <c r="B34" s="47" t="s">
        <v>40</v>
      </c>
      <c r="C34" s="48"/>
      <c r="D34" s="64">
        <v>0</v>
      </c>
      <c r="E34" s="50">
        <v>1700</v>
      </c>
      <c r="F34" s="51">
        <f>E34*D34</f>
        <v>0</v>
      </c>
      <c r="G34" s="65"/>
    </row>
    <row r="35" ht="15" spans="1:7">
      <c r="A35" s="46"/>
      <c r="B35" s="47" t="s">
        <v>41</v>
      </c>
      <c r="C35" s="48"/>
      <c r="D35" s="64">
        <v>0</v>
      </c>
      <c r="E35" s="50">
        <v>300</v>
      </c>
      <c r="F35" s="51">
        <f t="shared" ref="F35:F42" si="1">E35*D35</f>
        <v>0</v>
      </c>
      <c r="G35" s="66"/>
    </row>
    <row r="36" ht="15" spans="1:7">
      <c r="A36" s="46"/>
      <c r="B36" s="47" t="s">
        <v>42</v>
      </c>
      <c r="C36" s="48"/>
      <c r="D36" s="64">
        <v>1</v>
      </c>
      <c r="E36" s="50">
        <v>10000</v>
      </c>
      <c r="F36" s="51">
        <f t="shared" si="1"/>
        <v>10000</v>
      </c>
      <c r="G36" s="66"/>
    </row>
    <row r="37" ht="15" spans="1:7">
      <c r="A37" s="46"/>
      <c r="B37" s="47" t="s">
        <v>43</v>
      </c>
      <c r="C37" s="48"/>
      <c r="D37" s="64">
        <v>0</v>
      </c>
      <c r="E37" s="50">
        <v>2500</v>
      </c>
      <c r="F37" s="51">
        <f t="shared" si="1"/>
        <v>0</v>
      </c>
      <c r="G37" s="66"/>
    </row>
    <row r="38" ht="15" spans="1:7">
      <c r="A38" s="46"/>
      <c r="B38" s="47" t="s">
        <v>44</v>
      </c>
      <c r="C38" s="48"/>
      <c r="D38" s="64">
        <v>0</v>
      </c>
      <c r="E38" s="50">
        <v>1000</v>
      </c>
      <c r="F38" s="51">
        <f t="shared" si="1"/>
        <v>0</v>
      </c>
      <c r="G38" s="66"/>
    </row>
    <row r="39" ht="22" customHeight="1" spans="1:7">
      <c r="A39" s="46"/>
      <c r="B39" s="47" t="s">
        <v>45</v>
      </c>
      <c r="C39" s="48"/>
      <c r="D39" s="64">
        <v>1</v>
      </c>
      <c r="E39" s="50">
        <v>4700</v>
      </c>
      <c r="F39" s="51">
        <f t="shared" si="1"/>
        <v>4700</v>
      </c>
      <c r="G39" s="66"/>
    </row>
    <row r="40" ht="55" customHeight="1" spans="2:7">
      <c r="B40" s="67" t="s">
        <v>46</v>
      </c>
      <c r="C40" s="68"/>
      <c r="D40" s="64">
        <v>1</v>
      </c>
      <c r="E40" s="50">
        <v>35000</v>
      </c>
      <c r="F40" s="51">
        <f t="shared" si="1"/>
        <v>35000</v>
      </c>
      <c r="G40" s="66"/>
    </row>
    <row r="41" ht="45" customHeight="1" spans="1:7">
      <c r="A41" s="46"/>
      <c r="B41" s="47" t="s">
        <v>47</v>
      </c>
      <c r="C41" s="48"/>
      <c r="D41" s="64">
        <v>0</v>
      </c>
      <c r="E41" s="50">
        <v>1700</v>
      </c>
      <c r="F41" s="51">
        <f t="shared" si="1"/>
        <v>0</v>
      </c>
      <c r="G41" s="66"/>
    </row>
    <row r="42" ht="15" spans="1:7">
      <c r="A42" s="46"/>
      <c r="B42" s="47" t="s">
        <v>48</v>
      </c>
      <c r="C42" s="48"/>
      <c r="D42" s="64">
        <v>0</v>
      </c>
      <c r="E42" s="50">
        <v>5000</v>
      </c>
      <c r="F42" s="51">
        <f t="shared" si="1"/>
        <v>0</v>
      </c>
      <c r="G42" s="66"/>
    </row>
    <row r="43" ht="17.5" spans="1:7">
      <c r="A43" s="69"/>
      <c r="B43" s="60"/>
      <c r="C43" s="61"/>
      <c r="D43" s="62">
        <f>SUM(F34:F42)</f>
        <v>49700</v>
      </c>
      <c r="E43" s="70"/>
      <c r="F43" s="70"/>
      <c r="G43" s="66"/>
    </row>
    <row r="44" ht="23" customHeight="1" spans="1:7">
      <c r="A44" s="69"/>
      <c r="B44" s="60"/>
      <c r="C44" s="61"/>
      <c r="D44" s="62"/>
      <c r="E44" s="70"/>
      <c r="F44" s="70"/>
      <c r="G44" s="66"/>
    </row>
    <row r="45" ht="22" spans="1:7">
      <c r="A45" s="71"/>
      <c r="B45" s="72" t="s">
        <v>49</v>
      </c>
      <c r="C45" s="73"/>
      <c r="D45" s="74">
        <f>D32+D43</f>
        <v>160580</v>
      </c>
      <c r="E45" s="75"/>
      <c r="F45" s="75"/>
      <c r="G45" s="63"/>
    </row>
    <row r="46" ht="24" customHeight="1" spans="1:7">
      <c r="A46" s="76"/>
      <c r="B46" s="77" t="s">
        <v>50</v>
      </c>
      <c r="C46" s="78"/>
      <c r="D46" s="79" t="s">
        <v>51</v>
      </c>
      <c r="E46" s="80"/>
      <c r="F46" s="80"/>
      <c r="G46" s="81"/>
    </row>
    <row r="47" s="9" customFormat="1" ht="19" customHeight="1" spans="1:7">
      <c r="A47" s="82"/>
      <c r="B47" s="83" t="s">
        <v>52</v>
      </c>
      <c r="C47" s="84"/>
      <c r="E47" s="85"/>
      <c r="F47" s="36"/>
      <c r="G47" s="86"/>
    </row>
    <row r="48" s="9" customFormat="1" ht="34" customHeight="1" spans="1:7">
      <c r="A48" s="10"/>
      <c r="B48" s="87" t="s">
        <v>53</v>
      </c>
      <c r="C48" s="87"/>
      <c r="D48" s="87"/>
      <c r="E48" s="87"/>
      <c r="F48" s="87"/>
      <c r="G48" s="36"/>
    </row>
    <row r="49" customFormat="1" ht="33" customHeight="1" spans="1:7">
      <c r="A49" s="88"/>
      <c r="B49" s="89" t="s">
        <v>54</v>
      </c>
      <c r="C49" s="89"/>
      <c r="D49" s="89"/>
      <c r="E49" s="89"/>
      <c r="F49" s="89"/>
      <c r="G49" s="13"/>
    </row>
    <row r="50" ht="12" customHeight="1" spans="1:6">
      <c r="A50" s="90" t="s">
        <v>55</v>
      </c>
      <c r="B50" s="90"/>
      <c r="C50" s="90"/>
      <c r="D50" s="90"/>
      <c r="E50" s="90"/>
      <c r="F50" s="90"/>
    </row>
    <row r="51" ht="22" customHeight="1" spans="1:7">
      <c r="A51" s="90"/>
      <c r="B51" s="90"/>
      <c r="C51" s="90"/>
      <c r="D51" s="90"/>
      <c r="E51" s="90"/>
      <c r="F51" s="90"/>
      <c r="G51" s="91"/>
    </row>
    <row r="52" ht="24" customHeight="1" spans="1:7">
      <c r="A52" s="90"/>
      <c r="B52" s="90"/>
      <c r="C52" s="90"/>
      <c r="D52" s="90"/>
      <c r="E52" s="90"/>
      <c r="F52" s="90"/>
      <c r="G52" s="91"/>
    </row>
    <row r="53" ht="15" customHeight="1" spans="1:6">
      <c r="A53" s="92" t="s">
        <v>56</v>
      </c>
      <c r="B53" s="92"/>
      <c r="C53" s="92"/>
      <c r="D53" s="92"/>
      <c r="E53" s="92"/>
      <c r="F53" s="92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6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E46:F46"/>
    <mergeCell ref="B48:F48"/>
    <mergeCell ref="B49:F49"/>
    <mergeCell ref="A53:F53"/>
    <mergeCell ref="A50:F5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57</v>
      </c>
      <c r="C1" s="1"/>
      <c r="D1" s="2"/>
      <c r="E1" s="2"/>
      <c r="F1" s="2"/>
    </row>
    <row r="2" spans="2:6">
      <c r="B2" s="1" t="s">
        <v>58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59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60</v>
      </c>
      <c r="C6" s="1"/>
      <c r="D6" s="2"/>
      <c r="E6" s="2" t="s">
        <v>61</v>
      </c>
      <c r="F6" s="2" t="s">
        <v>62</v>
      </c>
    </row>
    <row r="7" ht="13.75" spans="2:6">
      <c r="B7" s="3"/>
      <c r="C7" s="3"/>
      <c r="D7" s="4"/>
      <c r="E7" s="4"/>
      <c r="F7" s="4"/>
    </row>
    <row r="8" ht="39.75" spans="2:6">
      <c r="B8" s="5" t="s">
        <v>63</v>
      </c>
      <c r="C8" s="6"/>
      <c r="D8" s="7"/>
      <c r="E8" s="7" t="s">
        <v>64</v>
      </c>
      <c r="F8" s="8" t="s">
        <v>65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9116A2E27AAE4BD6824535A5D5DD7C5B</vt:lpwstr>
  </property>
  <property fmtid="{D5CDD505-2E9C-101B-9397-08002B2CF9AE}" pid="3" name="KSOProductBuildVer">
    <vt:lpwstr>1049-12.2.0.13489</vt:lpwstr>
  </property>
</Properties>
</file>